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0380" windowHeight="6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<sst xmlns="http://schemas.openxmlformats.org/spreadsheetml/2006/main" count="179" uniqueCount="64">
  <si>
    <t>Name</t>
  </si>
  <si>
    <t>Salary</t>
  </si>
  <si>
    <t>Rank</t>
  </si>
  <si>
    <t>Position Title</t>
  </si>
  <si>
    <t>Software Test Engineer</t>
  </si>
  <si>
    <t>Software Test Engineer, Sr</t>
  </si>
  <si>
    <t>Jeppesen Temp</t>
  </si>
  <si>
    <t>Supv, Software Test Engrng</t>
  </si>
  <si>
    <t>Conversion from Hourly to Annual</t>
  </si>
  <si>
    <t>Software Process Analyst, Sr</t>
  </si>
  <si>
    <t>Process Analyst, Sr</t>
  </si>
  <si>
    <t>NO RECORD FOUND</t>
  </si>
  <si>
    <t>Test Planning Proficiency</t>
  </si>
  <si>
    <t>Product Verification Proficiency</t>
  </si>
  <si>
    <t>Product Validation Proficiency</t>
  </si>
  <si>
    <t>Development of Standards Proficiency</t>
  </si>
  <si>
    <t>Test Automation Proficiency</t>
  </si>
  <si>
    <t>Project Scheduling Proficiency</t>
  </si>
  <si>
    <t>Aviation Data Capture Proficiency</t>
  </si>
  <si>
    <t>Translation Proficiency</t>
  </si>
  <si>
    <t>MS Office Proficiency</t>
  </si>
  <si>
    <t>Problem-solving Proficiency</t>
  </si>
  <si>
    <t>Team Building Proficiency</t>
  </si>
  <si>
    <t>Training &amp; Mentoring Proficiency</t>
  </si>
  <si>
    <t xml:space="preserve"> </t>
  </si>
  <si>
    <t>Merit Salary Planning - If 3.5%</t>
  </si>
  <si>
    <t>Total</t>
  </si>
  <si>
    <t xml:space="preserve">Michael </t>
  </si>
  <si>
    <t>Supervisor - Michael</t>
  </si>
  <si>
    <t xml:space="preserve">William </t>
  </si>
  <si>
    <t xml:space="preserve">Ted </t>
  </si>
  <si>
    <t>Cornelius J</t>
  </si>
  <si>
    <t>Richard A</t>
  </si>
  <si>
    <t>Douglas C</t>
  </si>
  <si>
    <t>Edward W</t>
  </si>
  <si>
    <t>Doug J</t>
  </si>
  <si>
    <t>Rosemary A</t>
  </si>
  <si>
    <t>Cary</t>
  </si>
  <si>
    <t>Julie A</t>
  </si>
  <si>
    <t>Danielle</t>
  </si>
  <si>
    <t>Denise R</t>
  </si>
  <si>
    <t>Jared</t>
  </si>
  <si>
    <t>Kim M</t>
  </si>
  <si>
    <t>Heidi D</t>
  </si>
  <si>
    <t>Susan L</t>
  </si>
  <si>
    <t>Jens</t>
  </si>
  <si>
    <t>Natalia V</t>
  </si>
  <si>
    <t>Bryan</t>
  </si>
  <si>
    <t>Damon M</t>
  </si>
  <si>
    <t>Shawn M</t>
  </si>
  <si>
    <t>Anita</t>
  </si>
  <si>
    <t>Josh</t>
  </si>
  <si>
    <t>Kim</t>
  </si>
  <si>
    <t>Stephen D</t>
  </si>
  <si>
    <t>J. C</t>
  </si>
  <si>
    <t>Marilyn J</t>
  </si>
  <si>
    <t>Wilmot A</t>
  </si>
  <si>
    <t>Robert A</t>
  </si>
  <si>
    <t>Dianne K</t>
  </si>
  <si>
    <t>Kenneth L</t>
  </si>
  <si>
    <t>Karl A</t>
  </si>
  <si>
    <t>Robert M</t>
  </si>
  <si>
    <t>Terrance T</t>
  </si>
  <si>
    <t>Debra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</si>
</sst>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4" fontId="3" fillId="4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wrapText="1"/>
    </xf>
    <xf numFmtId="0" fontId="3" fillId="6" borderId="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8" borderId="1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wrapText="1"/>
    </xf>
    <xf numFmtId="0" fontId="3" fillId="9" borderId="10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28</xdr:row>
      <xdr:rowOff>104775</xdr:rowOff>
    </xdr:from>
    <xdr:to>
      <xdr:col>9</xdr:col>
      <xdr:colOff>381000</xdr:colOff>
      <xdr:row>36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81700" y="5191125"/>
          <a:ext cx="1962150" cy="1038225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Proficiency Rating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Subject Matter Expert
 4 = Technical Resource/Mentor
 3 = Full Performance Level
 2 = Developmental
 1 = Unsatisfactory
</a:t>
          </a:r>
        </a:p>
      </xdr:txBody>
    </xdr:sp>
    <xdr:clientData/>
  </xdr:twoCellAnchor>
  <xdr:twoCellAnchor>
    <xdr:from>
      <xdr:col>6</xdr:col>
      <xdr:colOff>485775</xdr:colOff>
      <xdr:row>11</xdr:row>
      <xdr:rowOff>28575</xdr:rowOff>
    </xdr:from>
    <xdr:to>
      <xdr:col>9</xdr:col>
      <xdr:colOff>323850</xdr:colOff>
      <xdr:row>18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24550" y="2390775"/>
          <a:ext cx="1962150" cy="1009650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Proficiency Rating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Subject Matter Expert
 4 = Technical Resource/Mentor
 3 = Full Performance Level
 2 = Developmental
 1 = Unsatisfactory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6.8515625" style="68" customWidth="1"/>
    <col min="2" max="2" width="20.421875" style="8" customWidth="1"/>
    <col min="3" max="3" width="23.7109375" style="8" bestFit="1" customWidth="1"/>
    <col min="4" max="4" width="10.140625" style="8" bestFit="1" customWidth="1"/>
    <col min="5" max="5" width="10.28125" style="69" bestFit="1" customWidth="1"/>
    <col min="6" max="6" width="10.140625" style="8" bestFit="1" customWidth="1"/>
    <col min="7" max="7" width="11.421875" style="8" bestFit="1" customWidth="1"/>
    <col min="8" max="8" width="10.28125" style="8" bestFit="1" customWidth="1"/>
    <col min="9" max="16" width="10.140625" style="8" bestFit="1" customWidth="1"/>
    <col min="17" max="17" width="5.00390625" style="8" customWidth="1"/>
    <col min="18" max="18" width="8.8515625" style="8" bestFit="1" customWidth="1"/>
    <col min="19" max="19" width="10.421875" style="8" bestFit="1" customWidth="1"/>
    <col min="20" max="20" width="10.00390625" style="8" customWidth="1"/>
    <col min="21" max="16384" width="9.140625" style="8" customWidth="1"/>
  </cols>
  <sheetData>
    <row r="1" spans="1:20" ht="45" thickBot="1">
      <c r="A1" s="1" t="s">
        <v>2</v>
      </c>
      <c r="B1" s="2" t="s">
        <v>0</v>
      </c>
      <c r="C1" s="3" t="s">
        <v>3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4" t="s">
        <v>18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26</v>
      </c>
      <c r="R1" s="5" t="s">
        <v>1</v>
      </c>
      <c r="S1" s="6" t="s">
        <v>8</v>
      </c>
      <c r="T1" s="7" t="s">
        <v>25</v>
      </c>
    </row>
    <row r="2" spans="1:20" ht="10.5">
      <c r="A2" s="9">
        <v>1</v>
      </c>
      <c r="B2" s="10" t="s">
        <v>27</v>
      </c>
      <c r="C2" s="10" t="s">
        <v>7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>
        <f>SUM(D2:P2)</f>
        <v>0</v>
      </c>
      <c r="R2" s="13">
        <v>81000</v>
      </c>
      <c r="S2" s="11"/>
      <c r="T2" s="14">
        <f>SUM(R2*0.035)+R2</f>
        <v>83835</v>
      </c>
    </row>
    <row r="3" spans="1:20" ht="10.5">
      <c r="A3" s="15"/>
      <c r="B3" s="16"/>
      <c r="C3" s="16"/>
      <c r="D3" s="16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0.5">
      <c r="A4" s="15"/>
      <c r="B4" s="16"/>
      <c r="C4" s="16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0.5">
      <c r="A5" s="18" t="s">
        <v>28</v>
      </c>
      <c r="B5" s="19"/>
      <c r="C5" s="20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2"/>
      <c r="S5" s="20"/>
      <c r="T5" s="23"/>
    </row>
    <row r="6" spans="1:20" ht="10.5">
      <c r="A6" s="24"/>
      <c r="B6" s="16" t="s">
        <v>29</v>
      </c>
      <c r="C6" s="16" t="s">
        <v>5</v>
      </c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>
        <v>75000</v>
      </c>
      <c r="S6" s="25"/>
      <c r="T6" s="25"/>
    </row>
    <row r="7" spans="1:20" ht="10.5">
      <c r="A7" s="24"/>
      <c r="B7" s="16"/>
      <c r="C7" s="16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/>
      <c r="S7" s="25"/>
      <c r="T7" s="25"/>
    </row>
    <row r="8" spans="1:20" ht="12" thickBot="1">
      <c r="A8" s="24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34" customFormat="1" ht="45" thickBot="1">
      <c r="A9" s="28" t="s">
        <v>2</v>
      </c>
      <c r="B9" s="29" t="s">
        <v>0</v>
      </c>
      <c r="C9" s="30" t="s">
        <v>3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1" t="s">
        <v>18</v>
      </c>
      <c r="M9" s="31" t="s">
        <v>20</v>
      </c>
      <c r="N9" s="31" t="s">
        <v>21</v>
      </c>
      <c r="O9" s="31" t="s">
        <v>22</v>
      </c>
      <c r="P9" s="31" t="s">
        <v>23</v>
      </c>
      <c r="Q9" s="31" t="s">
        <v>26</v>
      </c>
      <c r="R9" s="32" t="s">
        <v>1</v>
      </c>
      <c r="S9" s="33" t="s">
        <v>8</v>
      </c>
      <c r="T9" s="33" t="s">
        <v>25</v>
      </c>
    </row>
    <row r="10" spans="1:20" ht="10.5">
      <c r="A10" s="9">
        <v>1</v>
      </c>
      <c r="B10" s="35" t="s">
        <v>30</v>
      </c>
      <c r="C10" s="36" t="s">
        <v>5</v>
      </c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2">
        <f>SUM(D10:P10)</f>
        <v>0</v>
      </c>
      <c r="R10" s="38">
        <v>45</v>
      </c>
      <c r="S10" s="39">
        <f>SUM(R10*2020)</f>
        <v>90900</v>
      </c>
      <c r="T10" s="39">
        <f>SUM(S10*0.035)+S10</f>
        <v>94081.5</v>
      </c>
    </row>
    <row r="11" spans="1:20" ht="10.5">
      <c r="A11" s="40">
        <v>2</v>
      </c>
      <c r="B11" s="41" t="s">
        <v>31</v>
      </c>
      <c r="C11" s="41" t="s">
        <v>5</v>
      </c>
      <c r="D11" s="41"/>
      <c r="E11" s="42"/>
      <c r="F11" s="42"/>
      <c r="G11" s="42"/>
      <c r="H11" s="42"/>
      <c r="I11" s="43"/>
      <c r="J11" s="42"/>
      <c r="K11" s="42"/>
      <c r="L11" s="42"/>
      <c r="M11" s="42"/>
      <c r="N11" s="42"/>
      <c r="O11" s="42"/>
      <c r="P11" s="42"/>
      <c r="Q11" s="12">
        <f aca="true" t="shared" si="0" ref="Q11:Q21">SUM(D11:P11)</f>
        <v>0</v>
      </c>
      <c r="R11" s="44">
        <v>87999.96</v>
      </c>
      <c r="S11" s="41"/>
      <c r="T11" s="45">
        <f>SUM(R11*0.035)+R11</f>
        <v>91079.95860000001</v>
      </c>
    </row>
    <row r="12" spans="1:20" ht="10.5">
      <c r="A12" s="40">
        <v>3</v>
      </c>
      <c r="B12" s="41" t="s">
        <v>32</v>
      </c>
      <c r="C12" s="41" t="s">
        <v>5</v>
      </c>
      <c r="D12" s="41"/>
      <c r="E12" s="42"/>
      <c r="F12" s="42"/>
      <c r="G12" s="42"/>
      <c r="H12" s="43"/>
      <c r="I12" s="42"/>
      <c r="J12" s="42"/>
      <c r="K12" s="42"/>
      <c r="L12" s="42"/>
      <c r="M12" s="42"/>
      <c r="N12" s="42"/>
      <c r="O12" s="42"/>
      <c r="P12" s="42"/>
      <c r="Q12" s="12">
        <f t="shared" si="0"/>
        <v>0</v>
      </c>
      <c r="R12" s="44">
        <v>80000.04</v>
      </c>
      <c r="S12" s="41"/>
      <c r="T12" s="45">
        <f>SUM(R12*0.035)+R12</f>
        <v>82800.04139999999</v>
      </c>
    </row>
    <row r="13" spans="1:20" ht="10.5">
      <c r="A13" s="40">
        <v>4</v>
      </c>
      <c r="B13" s="41" t="s">
        <v>33</v>
      </c>
      <c r="C13" s="41" t="s">
        <v>4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12">
        <f t="shared" si="0"/>
        <v>0</v>
      </c>
      <c r="R13" s="44">
        <v>77000.04</v>
      </c>
      <c r="S13" s="41"/>
      <c r="T13" s="45">
        <f>SUM(R13*0.035)+R13</f>
        <v>79695.04139999999</v>
      </c>
    </row>
    <row r="14" spans="1:20" ht="10.5">
      <c r="A14" s="40">
        <v>5</v>
      </c>
      <c r="B14" s="41" t="s">
        <v>34</v>
      </c>
      <c r="C14" s="41" t="s">
        <v>5</v>
      </c>
      <c r="D14" s="41"/>
      <c r="E14" s="43"/>
      <c r="F14" s="43"/>
      <c r="G14" s="42"/>
      <c r="H14" s="43"/>
      <c r="I14" s="43"/>
      <c r="J14" s="42"/>
      <c r="K14" s="42"/>
      <c r="L14" s="42"/>
      <c r="M14" s="42"/>
      <c r="N14" s="42"/>
      <c r="O14" s="42"/>
      <c r="P14" s="42"/>
      <c r="Q14" s="12">
        <f t="shared" si="0"/>
        <v>0</v>
      </c>
      <c r="R14" s="44">
        <v>82500</v>
      </c>
      <c r="S14" s="41"/>
      <c r="T14" s="45">
        <f>SUM(R14*0.035)+R14</f>
        <v>85387.5</v>
      </c>
    </row>
    <row r="15" spans="1:20" s="34" customFormat="1" ht="10.5">
      <c r="A15" s="46">
        <v>6</v>
      </c>
      <c r="B15" s="41" t="s">
        <v>35</v>
      </c>
      <c r="C15" s="41" t="s">
        <v>6</v>
      </c>
      <c r="D15" s="4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2">
        <f t="shared" si="0"/>
        <v>0</v>
      </c>
      <c r="R15" s="48">
        <v>50</v>
      </c>
      <c r="S15" s="45">
        <f>SUM(R15*2020)</f>
        <v>101000</v>
      </c>
      <c r="T15" s="45">
        <f>SUM(S15*0.035)+S15</f>
        <v>104535</v>
      </c>
    </row>
    <row r="16" spans="1:20" s="34" customFormat="1" ht="10.5">
      <c r="A16" s="40">
        <v>7</v>
      </c>
      <c r="B16" s="41" t="s">
        <v>36</v>
      </c>
      <c r="C16" s="41" t="s">
        <v>5</v>
      </c>
      <c r="D16" s="4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2">
        <f t="shared" si="0"/>
        <v>0</v>
      </c>
      <c r="R16" s="44">
        <v>78999.96</v>
      </c>
      <c r="S16" s="47"/>
      <c r="T16" s="45">
        <f>SUM(R16*0.035)+R16</f>
        <v>81764.95860000001</v>
      </c>
    </row>
    <row r="17" spans="1:20" ht="10.5">
      <c r="A17" s="40">
        <v>8</v>
      </c>
      <c r="B17" s="49" t="s">
        <v>37</v>
      </c>
      <c r="C17" s="49" t="s">
        <v>11</v>
      </c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2">
        <f t="shared" si="0"/>
        <v>0</v>
      </c>
      <c r="R17" s="44">
        <v>52</v>
      </c>
      <c r="S17" s="45">
        <f>SUM(R17*2020)</f>
        <v>105040</v>
      </c>
      <c r="T17" s="45">
        <f>SUM(S17*0.035)+S17</f>
        <v>108716.4</v>
      </c>
    </row>
    <row r="18" spans="1:20" ht="10.5">
      <c r="A18" s="40">
        <v>9</v>
      </c>
      <c r="B18" s="41" t="s">
        <v>38</v>
      </c>
      <c r="C18" s="41" t="s">
        <v>5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12">
        <f t="shared" si="0"/>
        <v>0</v>
      </c>
      <c r="R18" s="44">
        <v>78999.96</v>
      </c>
      <c r="S18" s="41"/>
      <c r="T18" s="45">
        <f>SUM(R18*0.035)+R18</f>
        <v>81764.95860000001</v>
      </c>
    </row>
    <row r="19" spans="1:20" ht="10.5">
      <c r="A19" s="40">
        <v>10</v>
      </c>
      <c r="B19" s="49" t="s">
        <v>39</v>
      </c>
      <c r="C19" s="49" t="s">
        <v>11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2">
        <f t="shared" si="0"/>
        <v>0</v>
      </c>
      <c r="R19" s="44"/>
      <c r="S19" s="41"/>
      <c r="T19" s="45">
        <f>SUM(R19*0.035)+R19</f>
        <v>0</v>
      </c>
    </row>
    <row r="20" spans="1:20" ht="10.5">
      <c r="A20" s="40">
        <v>11</v>
      </c>
      <c r="B20" s="41" t="s">
        <v>40</v>
      </c>
      <c r="C20" s="41" t="s">
        <v>5</v>
      </c>
      <c r="D20" s="41"/>
      <c r="E20" s="42"/>
      <c r="F20" s="42"/>
      <c r="G20" s="42"/>
      <c r="H20" s="42"/>
      <c r="I20" s="43"/>
      <c r="J20" s="42"/>
      <c r="K20" s="42"/>
      <c r="L20" s="42"/>
      <c r="M20" s="42"/>
      <c r="N20" s="42"/>
      <c r="O20" s="42"/>
      <c r="P20" s="42"/>
      <c r="Q20" s="12">
        <f t="shared" si="0"/>
        <v>0</v>
      </c>
      <c r="R20" s="44">
        <v>75000</v>
      </c>
      <c r="S20" s="41"/>
      <c r="T20" s="45">
        <f>SUM(R20*0.035)+R20</f>
        <v>77625</v>
      </c>
    </row>
    <row r="21" spans="1:20" ht="10.5">
      <c r="A21" s="40">
        <v>12</v>
      </c>
      <c r="B21" s="49" t="s">
        <v>41</v>
      </c>
      <c r="C21" s="49" t="s">
        <v>11</v>
      </c>
      <c r="D21" s="41"/>
      <c r="E21" s="42"/>
      <c r="F21" s="42"/>
      <c r="G21" s="42"/>
      <c r="H21" s="42"/>
      <c r="I21" s="43"/>
      <c r="J21" s="42"/>
      <c r="K21" s="42"/>
      <c r="L21" s="42"/>
      <c r="M21" s="42"/>
      <c r="N21" s="42"/>
      <c r="O21" s="42"/>
      <c r="P21" s="42"/>
      <c r="Q21" s="12">
        <f t="shared" si="0"/>
        <v>0</v>
      </c>
      <c r="R21" s="44">
        <v>65</v>
      </c>
      <c r="S21" s="45">
        <f>SUM(R21*2020)</f>
        <v>131300</v>
      </c>
      <c r="T21" s="45">
        <f>SUM(S21*0.035)+S21</f>
        <v>135895.5</v>
      </c>
    </row>
    <row r="22" spans="1:20" ht="10.5">
      <c r="A22" s="50"/>
      <c r="B22" s="51"/>
      <c r="C22" s="51"/>
      <c r="D22" s="51"/>
      <c r="E22" s="50"/>
      <c r="F22" s="50"/>
      <c r="G22" s="50"/>
      <c r="H22" s="50"/>
      <c r="I22" s="52"/>
      <c r="J22" s="50"/>
      <c r="K22" s="50"/>
      <c r="L22" s="50"/>
      <c r="M22" s="50"/>
      <c r="N22" s="50"/>
      <c r="O22" s="50"/>
      <c r="P22" s="50"/>
      <c r="Q22" s="50"/>
      <c r="R22" s="53"/>
      <c r="S22" s="53"/>
      <c r="T22" s="53"/>
    </row>
    <row r="23" spans="1:20" ht="12" thickBot="1">
      <c r="A23" s="54"/>
      <c r="B23" s="55"/>
      <c r="C23" s="55"/>
      <c r="D23" s="55"/>
      <c r="E23" s="54"/>
      <c r="F23" s="54"/>
      <c r="G23" s="54"/>
      <c r="H23" s="54"/>
      <c r="I23" s="56"/>
      <c r="J23" s="54"/>
      <c r="K23" s="54"/>
      <c r="L23" s="54"/>
      <c r="M23" s="54"/>
      <c r="N23" s="54"/>
      <c r="O23" s="54"/>
      <c r="P23" s="54"/>
      <c r="Q23" s="54"/>
      <c r="R23" s="57"/>
      <c r="S23" s="57"/>
      <c r="T23" s="57"/>
    </row>
    <row r="24" spans="1:20" ht="45" thickBot="1">
      <c r="A24" s="58" t="s">
        <v>2</v>
      </c>
      <c r="B24" s="59" t="s">
        <v>0</v>
      </c>
      <c r="C24" s="60" t="s">
        <v>3</v>
      </c>
      <c r="D24" s="60" t="s">
        <v>12</v>
      </c>
      <c r="E24" s="60" t="s">
        <v>13</v>
      </c>
      <c r="F24" s="60" t="s">
        <v>14</v>
      </c>
      <c r="G24" s="60" t="s">
        <v>15</v>
      </c>
      <c r="H24" s="60" t="s">
        <v>16</v>
      </c>
      <c r="I24" s="60" t="s">
        <v>17</v>
      </c>
      <c r="J24" s="60" t="s">
        <v>18</v>
      </c>
      <c r="K24" s="60" t="s">
        <v>19</v>
      </c>
      <c r="L24" s="61" t="s">
        <v>18</v>
      </c>
      <c r="M24" s="61" t="s">
        <v>20</v>
      </c>
      <c r="N24" s="61" t="s">
        <v>21</v>
      </c>
      <c r="O24" s="61" t="s">
        <v>22</v>
      </c>
      <c r="P24" s="61" t="s">
        <v>23</v>
      </c>
      <c r="Q24" s="61" t="s">
        <v>26</v>
      </c>
      <c r="R24" s="62" t="s">
        <v>1</v>
      </c>
      <c r="S24" s="63" t="s">
        <v>8</v>
      </c>
      <c r="T24" s="63" t="s">
        <v>25</v>
      </c>
    </row>
    <row r="25" spans="1:20" ht="10.5">
      <c r="A25" s="37">
        <v>1</v>
      </c>
      <c r="B25" s="36" t="s">
        <v>42</v>
      </c>
      <c r="C25" s="36" t="s">
        <v>4</v>
      </c>
      <c r="D25" s="36"/>
      <c r="E25" s="37"/>
      <c r="F25" s="37"/>
      <c r="G25" s="37"/>
      <c r="H25" s="64"/>
      <c r="I25" s="64"/>
      <c r="J25" s="37"/>
      <c r="K25" s="37"/>
      <c r="L25" s="37"/>
      <c r="M25" s="37"/>
      <c r="N25" s="37"/>
      <c r="O25" s="37"/>
      <c r="P25" s="37"/>
      <c r="Q25" s="12">
        <f>SUM(D25:P25)</f>
        <v>0</v>
      </c>
      <c r="R25" s="38">
        <v>78000</v>
      </c>
      <c r="S25" s="36"/>
      <c r="T25" s="39">
        <f>SUM(R25*0.035)+R25</f>
        <v>80730</v>
      </c>
    </row>
    <row r="26" spans="1:20" ht="10.5">
      <c r="A26" s="42">
        <v>2</v>
      </c>
      <c r="B26" s="41" t="s">
        <v>43</v>
      </c>
      <c r="C26" s="41" t="s">
        <v>4</v>
      </c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2">
        <f aca="true" t="shared" si="1" ref="Q26:Q44">SUM(D26:P26)</f>
        <v>0</v>
      </c>
      <c r="R26" s="44">
        <v>69999.96</v>
      </c>
      <c r="S26" s="41"/>
      <c r="T26" s="45">
        <f>SUM(R26*0.035)+R26</f>
        <v>72449.95860000001</v>
      </c>
    </row>
    <row r="27" spans="1:20" ht="10.5">
      <c r="A27" s="42">
        <v>3</v>
      </c>
      <c r="B27" s="41" t="s">
        <v>44</v>
      </c>
      <c r="C27" s="41" t="s">
        <v>6</v>
      </c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12">
        <f t="shared" si="1"/>
        <v>0</v>
      </c>
      <c r="R27" s="44">
        <v>40</v>
      </c>
      <c r="S27" s="45">
        <f>SUM(R27*2020)</f>
        <v>80800</v>
      </c>
      <c r="T27" s="45">
        <f>SUM(S27*0.035)+S27</f>
        <v>83628</v>
      </c>
    </row>
    <row r="28" spans="1:20" ht="10.5">
      <c r="A28" s="42">
        <v>4</v>
      </c>
      <c r="B28" s="41" t="s">
        <v>45</v>
      </c>
      <c r="C28" s="49" t="s">
        <v>11</v>
      </c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2">
        <f t="shared" si="1"/>
        <v>0</v>
      </c>
      <c r="R28" s="44"/>
      <c r="S28" s="41"/>
      <c r="T28" s="45">
        <f>SUM(R28*0.035)+R28</f>
        <v>0</v>
      </c>
    </row>
    <row r="29" spans="1:20" ht="10.5">
      <c r="A29" s="42">
        <v>5</v>
      </c>
      <c r="B29" s="41" t="s">
        <v>46</v>
      </c>
      <c r="C29" s="41" t="s">
        <v>4</v>
      </c>
      <c r="D29" s="41"/>
      <c r="E29" s="42"/>
      <c r="F29" s="42"/>
      <c r="G29" s="42"/>
      <c r="H29" s="43"/>
      <c r="I29" s="43"/>
      <c r="J29" s="42"/>
      <c r="K29" s="42"/>
      <c r="L29" s="42"/>
      <c r="M29" s="42"/>
      <c r="N29" s="42"/>
      <c r="O29" s="42"/>
      <c r="P29" s="42"/>
      <c r="Q29" s="12">
        <f t="shared" si="1"/>
        <v>0</v>
      </c>
      <c r="R29" s="44">
        <v>68000.04</v>
      </c>
      <c r="S29" s="41"/>
      <c r="T29" s="45">
        <f>SUM(R29*0.035)+R29</f>
        <v>70380.04139999999</v>
      </c>
    </row>
    <row r="30" spans="1:20" ht="10.5">
      <c r="A30" s="42">
        <v>6</v>
      </c>
      <c r="B30" s="41" t="s">
        <v>47</v>
      </c>
      <c r="C30" s="49" t="s">
        <v>11</v>
      </c>
      <c r="D30" s="41"/>
      <c r="E30" s="42"/>
      <c r="F30" s="42"/>
      <c r="G30" s="42"/>
      <c r="H30" s="43"/>
      <c r="I30" s="43"/>
      <c r="J30" s="42"/>
      <c r="K30" s="42"/>
      <c r="L30" s="42"/>
      <c r="M30" s="42"/>
      <c r="N30" s="42"/>
      <c r="O30" s="42"/>
      <c r="P30" s="42"/>
      <c r="Q30" s="12">
        <f t="shared" si="1"/>
        <v>0</v>
      </c>
      <c r="R30" s="44"/>
      <c r="S30" s="41"/>
      <c r="T30" s="45">
        <f>SUM(R30*0.035)+R30</f>
        <v>0</v>
      </c>
    </row>
    <row r="31" spans="1:20" ht="10.5">
      <c r="A31" s="42">
        <v>7</v>
      </c>
      <c r="B31" s="41" t="s">
        <v>48</v>
      </c>
      <c r="C31" s="41" t="s">
        <v>4</v>
      </c>
      <c r="D31" s="41"/>
      <c r="E31" s="42"/>
      <c r="F31" s="42"/>
      <c r="G31" s="42"/>
      <c r="H31" s="43"/>
      <c r="I31" s="43"/>
      <c r="J31" s="42"/>
      <c r="K31" s="42"/>
      <c r="L31" s="42"/>
      <c r="M31" s="42"/>
      <c r="N31" s="42"/>
      <c r="O31" s="42"/>
      <c r="P31" s="42"/>
      <c r="Q31" s="12">
        <f t="shared" si="1"/>
        <v>0</v>
      </c>
      <c r="R31" s="44">
        <v>68000.04</v>
      </c>
      <c r="S31" s="41"/>
      <c r="T31" s="45">
        <f>SUM(R31*0.035)+R31</f>
        <v>70380.04139999999</v>
      </c>
    </row>
    <row r="32" spans="1:20" ht="10.5">
      <c r="A32" s="42">
        <v>8</v>
      </c>
      <c r="B32" s="41" t="s">
        <v>49</v>
      </c>
      <c r="C32" s="41" t="s">
        <v>6</v>
      </c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2">
        <f t="shared" si="1"/>
        <v>0</v>
      </c>
      <c r="R32" s="44">
        <v>40</v>
      </c>
      <c r="S32" s="45">
        <f>SUM(R32*2020)</f>
        <v>80800</v>
      </c>
      <c r="T32" s="45">
        <f>SUM(S32*0.035)+S32</f>
        <v>83628</v>
      </c>
    </row>
    <row r="33" spans="1:20" ht="10.5">
      <c r="A33" s="42">
        <v>9</v>
      </c>
      <c r="B33" s="41" t="s">
        <v>50</v>
      </c>
      <c r="C33" s="41" t="s">
        <v>6</v>
      </c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2">
        <f t="shared" si="1"/>
        <v>0</v>
      </c>
      <c r="R33" s="44">
        <v>40</v>
      </c>
      <c r="S33" s="45">
        <f>SUM(R33*2020)</f>
        <v>80800</v>
      </c>
      <c r="T33" s="45">
        <f>SUM(S33*0.035)+S33</f>
        <v>83628</v>
      </c>
    </row>
    <row r="34" spans="1:20" ht="10.5">
      <c r="A34" s="42">
        <v>10</v>
      </c>
      <c r="B34" s="41" t="s">
        <v>51</v>
      </c>
      <c r="C34" s="41" t="s">
        <v>4</v>
      </c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2">
        <f t="shared" si="1"/>
        <v>0</v>
      </c>
      <c r="R34" s="44">
        <v>68000.04</v>
      </c>
      <c r="S34" s="41"/>
      <c r="T34" s="45">
        <f aca="true" t="shared" si="2" ref="T34:T42">SUM(R34*0.035)+R34</f>
        <v>70380.04139999999</v>
      </c>
    </row>
    <row r="35" spans="1:20" ht="10.5">
      <c r="A35" s="42">
        <v>11</v>
      </c>
      <c r="B35" s="41" t="s">
        <v>52</v>
      </c>
      <c r="C35" s="41" t="s">
        <v>4</v>
      </c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2">
        <f t="shared" si="1"/>
        <v>0</v>
      </c>
      <c r="R35" s="65">
        <v>70000</v>
      </c>
      <c r="S35" s="41"/>
      <c r="T35" s="45">
        <f t="shared" si="2"/>
        <v>72450</v>
      </c>
    </row>
    <row r="36" spans="1:20" ht="10.5">
      <c r="A36" s="42">
        <v>12</v>
      </c>
      <c r="B36" s="41" t="s">
        <v>53</v>
      </c>
      <c r="C36" s="41" t="s">
        <v>4</v>
      </c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2">
        <f t="shared" si="1"/>
        <v>0</v>
      </c>
      <c r="R36" s="65">
        <v>91632.24</v>
      </c>
      <c r="S36" s="41"/>
      <c r="T36" s="45">
        <f t="shared" si="2"/>
        <v>94839.3684</v>
      </c>
    </row>
    <row r="37" spans="1:20" ht="10.5">
      <c r="A37" s="42">
        <v>13</v>
      </c>
      <c r="B37" s="41" t="s">
        <v>54</v>
      </c>
      <c r="C37" s="41" t="s">
        <v>4</v>
      </c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2">
        <f t="shared" si="1"/>
        <v>0</v>
      </c>
      <c r="R37" s="44">
        <v>70000</v>
      </c>
      <c r="S37" s="41"/>
      <c r="T37" s="45">
        <f t="shared" si="2"/>
        <v>72450</v>
      </c>
    </row>
    <row r="38" spans="1:20" ht="10.5">
      <c r="A38" s="42">
        <v>14</v>
      </c>
      <c r="B38" s="41" t="s">
        <v>55</v>
      </c>
      <c r="C38" s="41" t="s">
        <v>4</v>
      </c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2">
        <f t="shared" si="1"/>
        <v>0</v>
      </c>
      <c r="R38" s="44">
        <v>70000</v>
      </c>
      <c r="S38" s="41"/>
      <c r="T38" s="45">
        <f t="shared" si="2"/>
        <v>72450</v>
      </c>
    </row>
    <row r="39" spans="1:20" ht="10.5">
      <c r="A39" s="42">
        <v>15</v>
      </c>
      <c r="B39" s="41" t="s">
        <v>56</v>
      </c>
      <c r="C39" s="41" t="s">
        <v>4</v>
      </c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2">
        <f t="shared" si="1"/>
        <v>0</v>
      </c>
      <c r="R39" s="65">
        <v>78426</v>
      </c>
      <c r="S39" s="41"/>
      <c r="T39" s="45">
        <f t="shared" si="2"/>
        <v>81170.91</v>
      </c>
    </row>
    <row r="40" spans="1:20" ht="10.5">
      <c r="A40" s="42">
        <v>16</v>
      </c>
      <c r="B40" s="41" t="s">
        <v>57</v>
      </c>
      <c r="C40" s="41" t="s">
        <v>4</v>
      </c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2">
        <f t="shared" si="1"/>
        <v>0</v>
      </c>
      <c r="R40" s="65">
        <v>71225.52</v>
      </c>
      <c r="S40" s="41"/>
      <c r="T40" s="45">
        <f t="shared" si="2"/>
        <v>73718.41320000001</v>
      </c>
    </row>
    <row r="41" spans="1:20" ht="10.5">
      <c r="A41" s="42">
        <v>17</v>
      </c>
      <c r="B41" s="41" t="s">
        <v>58</v>
      </c>
      <c r="C41" s="41" t="s">
        <v>4</v>
      </c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2">
        <f t="shared" si="1"/>
        <v>0</v>
      </c>
      <c r="R41" s="44">
        <v>76617.84</v>
      </c>
      <c r="S41" s="41"/>
      <c r="T41" s="45">
        <f t="shared" si="2"/>
        <v>79299.4644</v>
      </c>
    </row>
    <row r="42" spans="1:20" ht="10.5">
      <c r="A42" s="42">
        <v>18</v>
      </c>
      <c r="B42" s="41" t="s">
        <v>59</v>
      </c>
      <c r="C42" s="41" t="s">
        <v>4</v>
      </c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">
        <f t="shared" si="1"/>
        <v>0</v>
      </c>
      <c r="R42" s="65">
        <v>41206.92</v>
      </c>
      <c r="S42" s="41"/>
      <c r="T42" s="45">
        <f t="shared" si="2"/>
        <v>42649.1622</v>
      </c>
    </row>
    <row r="43" spans="1:20" ht="10.5">
      <c r="A43" s="42">
        <v>19</v>
      </c>
      <c r="B43" s="41" t="s">
        <v>60</v>
      </c>
      <c r="C43" s="41" t="s">
        <v>6</v>
      </c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12">
        <f t="shared" si="1"/>
        <v>0</v>
      </c>
      <c r="R43" s="44">
        <v>40</v>
      </c>
      <c r="S43" s="45">
        <f>SUM(R43*2020)</f>
        <v>80800</v>
      </c>
      <c r="T43" s="45">
        <f>SUM(S43*0.035)+S43</f>
        <v>83628</v>
      </c>
    </row>
    <row r="44" spans="1:20" ht="10.5">
      <c r="A44" s="42">
        <v>20</v>
      </c>
      <c r="B44" s="41" t="s">
        <v>61</v>
      </c>
      <c r="C44" s="41" t="s">
        <v>4</v>
      </c>
      <c r="D44" s="41"/>
      <c r="E44" s="6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2">
        <f t="shared" si="1"/>
        <v>0</v>
      </c>
      <c r="R44" s="44">
        <v>74000.04</v>
      </c>
      <c r="S44" s="41"/>
      <c r="T44" s="45">
        <f>SUM(R44*0.035)+R44</f>
        <v>76590.04139999999</v>
      </c>
    </row>
    <row r="45" spans="1:20" ht="10.5">
      <c r="A45" s="24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67"/>
    </row>
    <row r="46" ht="12" thickBot="1"/>
    <row r="47" spans="1:20" ht="45" thickBot="1">
      <c r="A47" s="70" t="s">
        <v>2</v>
      </c>
      <c r="B47" s="71" t="s">
        <v>0</v>
      </c>
      <c r="C47" s="72" t="s">
        <v>3</v>
      </c>
      <c r="D47" s="72" t="s">
        <v>12</v>
      </c>
      <c r="E47" s="72" t="s">
        <v>13</v>
      </c>
      <c r="F47" s="72" t="s">
        <v>14</v>
      </c>
      <c r="G47" s="72" t="s">
        <v>15</v>
      </c>
      <c r="H47" s="72" t="s">
        <v>16</v>
      </c>
      <c r="I47" s="72" t="s">
        <v>17</v>
      </c>
      <c r="J47" s="72" t="s">
        <v>18</v>
      </c>
      <c r="K47" s="72" t="s">
        <v>19</v>
      </c>
      <c r="L47" s="73" t="s">
        <v>18</v>
      </c>
      <c r="M47" s="73" t="s">
        <v>20</v>
      </c>
      <c r="N47" s="73" t="s">
        <v>21</v>
      </c>
      <c r="O47" s="73" t="s">
        <v>22</v>
      </c>
      <c r="P47" s="73" t="s">
        <v>23</v>
      </c>
      <c r="Q47" s="73" t="s">
        <v>26</v>
      </c>
      <c r="R47" s="74" t="s">
        <v>1</v>
      </c>
      <c r="S47" s="75" t="s">
        <v>8</v>
      </c>
      <c r="T47" s="75" t="s">
        <v>25</v>
      </c>
    </row>
    <row r="48" spans="1:20" ht="10.5">
      <c r="A48" s="37">
        <v>1</v>
      </c>
      <c r="B48" s="36" t="s">
        <v>62</v>
      </c>
      <c r="C48" s="36" t="s">
        <v>9</v>
      </c>
      <c r="D48" s="36"/>
      <c r="E48" s="37" t="s">
        <v>24</v>
      </c>
      <c r="F48" s="37" t="s">
        <v>24</v>
      </c>
      <c r="G48" s="37" t="s">
        <v>24</v>
      </c>
      <c r="H48" s="64" t="s">
        <v>24</v>
      </c>
      <c r="I48" s="37"/>
      <c r="J48" s="37"/>
      <c r="K48" s="37"/>
      <c r="L48" s="37"/>
      <c r="M48" s="37"/>
      <c r="N48" s="37"/>
      <c r="O48" s="37"/>
      <c r="P48" s="37"/>
      <c r="Q48" s="12">
        <f>SUM(D48:P48)</f>
        <v>0</v>
      </c>
      <c r="R48" s="39">
        <v>75123.84</v>
      </c>
      <c r="S48" s="36"/>
      <c r="T48" s="39">
        <f>SUM(R48*0.035)+R48</f>
        <v>77753.1744</v>
      </c>
    </row>
    <row r="50" ht="12" thickBot="1"/>
    <row r="51" spans="1:20" ht="43.5">
      <c r="A51" s="76" t="s">
        <v>2</v>
      </c>
      <c r="B51" s="77" t="s">
        <v>0</v>
      </c>
      <c r="C51" s="78" t="s">
        <v>3</v>
      </c>
      <c r="D51" s="78" t="s">
        <v>12</v>
      </c>
      <c r="E51" s="78" t="s">
        <v>13</v>
      </c>
      <c r="F51" s="78" t="s">
        <v>14</v>
      </c>
      <c r="G51" s="78" t="s">
        <v>15</v>
      </c>
      <c r="H51" s="78" t="s">
        <v>16</v>
      </c>
      <c r="I51" s="78" t="s">
        <v>17</v>
      </c>
      <c r="J51" s="78" t="s">
        <v>18</v>
      </c>
      <c r="K51" s="78" t="s">
        <v>19</v>
      </c>
      <c r="L51" s="79" t="s">
        <v>18</v>
      </c>
      <c r="M51" s="79" t="s">
        <v>20</v>
      </c>
      <c r="N51" s="79" t="s">
        <v>21</v>
      </c>
      <c r="O51" s="79" t="s">
        <v>22</v>
      </c>
      <c r="P51" s="79" t="s">
        <v>23</v>
      </c>
      <c r="Q51" s="79" t="s">
        <v>26</v>
      </c>
      <c r="R51" s="80" t="s">
        <v>1</v>
      </c>
      <c r="S51" s="81" t="s">
        <v>8</v>
      </c>
      <c r="T51" s="81" t="s">
        <v>25</v>
      </c>
    </row>
    <row r="52" spans="1:20" ht="10.5">
      <c r="A52" s="40">
        <v>1</v>
      </c>
      <c r="B52" s="41" t="s">
        <v>63</v>
      </c>
      <c r="C52" s="41" t="s">
        <v>10</v>
      </c>
      <c r="D52" s="41"/>
      <c r="E52" s="40"/>
      <c r="F52" s="40"/>
      <c r="G52" s="40"/>
      <c r="H52" s="46" t="s">
        <v>24</v>
      </c>
      <c r="I52" s="46" t="s">
        <v>24</v>
      </c>
      <c r="J52" s="40"/>
      <c r="K52" s="40"/>
      <c r="L52" s="40"/>
      <c r="M52" s="40"/>
      <c r="N52" s="40"/>
      <c r="O52" s="40"/>
      <c r="P52" s="40"/>
      <c r="Q52" s="12">
        <f>SUM(D52:P52)</f>
        <v>0</v>
      </c>
      <c r="R52" s="44">
        <v>78848.04</v>
      </c>
      <c r="S52" s="82"/>
      <c r="T52" s="83">
        <f>SUM(R52*0.035)+R52</f>
        <v>81607.7214</v>
      </c>
    </row>
  </sheetData>
  <printOptions horizontalCentered="1"/>
  <pageMargins left="0.1" right="0.1" top="1" bottom="1" header="0.5" footer="0.5"/>
  <pageSetup horizontalDpi="600" verticalDpi="600" orientation="landscape" scale="60"/>
  <headerFooter alignWithMargins="0">
    <oddHeader>&amp;C&amp;"Arial,Bold"&amp;18ACCEPTABLE RECRUITMENT AND SELECTION PROCESS</oddHeader>
    <oddFooter>&amp;CPage &amp;P          &amp;D</oddFooter>
  </headerFooter>
  <ignoredErrors>
    <ignoredError sqref="T43 T15:T16 T17 T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Jeppesen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Jeppesen</dc:creator>
  <cp:keywords/>
  <dc:description/>
  <cp:lastModifiedBy>Trip Reynolds Reynos</cp:lastModifiedBy>
  <cp:lastPrinted>2006-12-21T19:02:46Z</cp:lastPrinted>
  <dcterms:created xsi:type="dcterms:W3CDTF">2004-05-17T14:23:44Z</dcterms:created>
  <dcterms:modified xsi:type="dcterms:W3CDTF">2007-01-25T17:10:09Z</dcterms:modified>
  <cp:category/>
  <cp:version/>
  <cp:contentType/>
  <cp:contentStatus/>
</cp:coreProperties>
</file>